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МО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<sst xmlns="http://schemas.openxmlformats.org/spreadsheetml/2006/main" count="48" uniqueCount="41">
  <si>
    <t>компенсационный фонд</t>
  </si>
  <si>
    <t xml:space="preserve">Наименование муниципального общеобразовательного учреждения </t>
  </si>
  <si>
    <t>количество учителей, всего</t>
  </si>
  <si>
    <t>из них работающих учителями по основной должности</t>
  </si>
  <si>
    <t>из них работающих по основной должности учитель</t>
  </si>
  <si>
    <t>всего</t>
  </si>
  <si>
    <t>в том числе</t>
  </si>
  <si>
    <t>базовый фонд</t>
  </si>
  <si>
    <t>стимулирующий фонд</t>
  </si>
  <si>
    <t>Средняя заработная плата учителя в месяц на 01.01.2012 г.</t>
  </si>
  <si>
    <t>на 1 ставку</t>
  </si>
  <si>
    <t>на 1 учителя</t>
  </si>
  <si>
    <t>Средняя заработная плата учителя,работающего по основной должности учитель в месяц на 01.01.2012 г.</t>
  </si>
  <si>
    <t>ФОТ на 2012 год учителей, работающих по основной должности учитель, руб.</t>
  </si>
  <si>
    <t>ФОТ на 2012 год всех учителей, руб.</t>
  </si>
  <si>
    <t>количество ставок учителей, всего</t>
  </si>
  <si>
    <t>МБОУ гимназия №1</t>
  </si>
  <si>
    <t>МКОУ СОШ №2</t>
  </si>
  <si>
    <t>МБОУ лицей №3</t>
  </si>
  <si>
    <t>МБОУ СОШ №4</t>
  </si>
  <si>
    <t>МКОУ СОШ №5</t>
  </si>
  <si>
    <t>МКОУ СОШ №6</t>
  </si>
  <si>
    <t>МКОУ СОШ №7</t>
  </si>
  <si>
    <t>МКОУ СОШ №8</t>
  </si>
  <si>
    <t>МКОУ СОШ №9</t>
  </si>
  <si>
    <t>МКОУ СОШ №10</t>
  </si>
  <si>
    <t>МКОУ СОШ №11</t>
  </si>
  <si>
    <t>МКОУ СОШ №12</t>
  </si>
  <si>
    <t>МКОУ СОШ №13</t>
  </si>
  <si>
    <t>МКОУ СОШ №14</t>
  </si>
  <si>
    <t>МКОУ СОШ №15</t>
  </si>
  <si>
    <t>МКОУ СОШ №16</t>
  </si>
  <si>
    <t>МКОУ СОШ №17</t>
  </si>
  <si>
    <t>МКОУ СОШ №18</t>
  </si>
  <si>
    <t>МКОУ СОШ №19</t>
  </si>
  <si>
    <t>ИТОГО:</t>
  </si>
  <si>
    <t>Начальник отдела образования</t>
  </si>
  <si>
    <t>администрации Петровского</t>
  </si>
  <si>
    <t>муниципального района</t>
  </si>
  <si>
    <t>В.Н.Черниговский</t>
  </si>
  <si>
    <t xml:space="preserve">Информация  о выплате заработной платы учителям общеобразовательных учреждений  отдела образования администрации Петровского муниципального района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</si>
</sst>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38">
    <font>
      <sz val="10"/>
      <name val="Arial Cyr"/>
      <family val="0"/>
    </font>
    <font>
      <sz val="8"/>
      <name val="Arial Cyr"/>
      <family val="0"/>
    </font>
    <font>
      <sz val="11"/>
      <name val="Rockwell"/>
      <family val="1"/>
    </font>
    <font>
      <b/>
      <sz val="11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1"/>
  <sheetViews>
    <sheetView tabSelected="1" zoomScalePageLayoutView="0" workbookViewId="0" topLeftCell="A4">
      <selection activeCell="B19" sqref="B19"/>
    </sheetView>
  </sheetViews>
  <sheetFormatPr defaultColWidth="8.875" defaultRowHeight="12.75"/>
  <cols>
    <col min="1" max="1" width="21.625" style="1" customWidth="1"/>
    <col min="2" max="2" width="9.125" style="2" customWidth="1"/>
    <col min="3" max="3" width="9.125" style="2" hidden="1" customWidth="1"/>
    <col min="4" max="4" width="9.125" style="2" customWidth="1"/>
    <col min="5" max="5" width="10.00390625" style="2" hidden="1" customWidth="1"/>
    <col min="6" max="6" width="15.875" style="2" customWidth="1"/>
    <col min="7" max="7" width="13.75390625" style="2" customWidth="1"/>
    <col min="8" max="8" width="17.375" style="2" customWidth="1"/>
    <col min="9" max="9" width="16.00390625" style="2" customWidth="1"/>
    <col min="10" max="10" width="10.125" style="2" hidden="1" customWidth="1"/>
    <col min="11" max="13" width="9.125" style="2" hidden="1" customWidth="1"/>
    <col min="14" max="14" width="14.00390625" style="2" customWidth="1"/>
    <col min="15" max="15" width="11.75390625" style="2" customWidth="1"/>
    <col min="16" max="17" width="9.125" style="2" hidden="1" customWidth="1"/>
    <col min="18" max="32" width="9.125" style="2" customWidth="1"/>
    <col min="33" max="16384" width="8.875" style="1" customWidth="1"/>
  </cols>
  <sheetData>
    <row r="2" spans="2:14" ht="33" customHeight="1">
      <c r="B2" s="14" t="s">
        <v>40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2" ht="16.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7" ht="114.75" customHeight="1">
      <c r="A4" s="15" t="s">
        <v>1</v>
      </c>
      <c r="B4" s="15" t="s">
        <v>2</v>
      </c>
      <c r="C4" s="15" t="s">
        <v>3</v>
      </c>
      <c r="D4" s="15" t="s">
        <v>15</v>
      </c>
      <c r="E4" s="15" t="s">
        <v>4</v>
      </c>
      <c r="F4" s="15" t="s">
        <v>14</v>
      </c>
      <c r="G4" s="15"/>
      <c r="H4" s="15"/>
      <c r="I4" s="15"/>
      <c r="J4" s="18" t="s">
        <v>13</v>
      </c>
      <c r="K4" s="19"/>
      <c r="L4" s="19"/>
      <c r="M4" s="20"/>
      <c r="N4" s="15" t="s">
        <v>9</v>
      </c>
      <c r="O4" s="15"/>
      <c r="P4" s="15" t="s">
        <v>12</v>
      </c>
      <c r="Q4" s="15"/>
    </row>
    <row r="5" spans="1:17" ht="16.5" customHeight="1">
      <c r="A5" s="15"/>
      <c r="B5" s="15"/>
      <c r="C5" s="15"/>
      <c r="D5" s="15"/>
      <c r="E5" s="15"/>
      <c r="F5" s="21" t="s">
        <v>5</v>
      </c>
      <c r="G5" s="15" t="s">
        <v>6</v>
      </c>
      <c r="H5" s="15"/>
      <c r="I5" s="15"/>
      <c r="J5" s="3" t="s">
        <v>5</v>
      </c>
      <c r="K5" s="18" t="s">
        <v>6</v>
      </c>
      <c r="L5" s="19"/>
      <c r="M5" s="20"/>
      <c r="N5" s="16" t="s">
        <v>10</v>
      </c>
      <c r="O5" s="16" t="s">
        <v>11</v>
      </c>
      <c r="P5" s="16" t="s">
        <v>10</v>
      </c>
      <c r="Q5" s="16" t="s">
        <v>11</v>
      </c>
    </row>
    <row r="6" spans="1:17" ht="42.75">
      <c r="A6" s="15"/>
      <c r="B6" s="15"/>
      <c r="C6" s="15"/>
      <c r="D6" s="15"/>
      <c r="E6" s="15"/>
      <c r="F6" s="22"/>
      <c r="G6" s="3" t="s">
        <v>7</v>
      </c>
      <c r="H6" s="3" t="s">
        <v>0</v>
      </c>
      <c r="I6" s="3" t="s">
        <v>8</v>
      </c>
      <c r="J6" s="3"/>
      <c r="K6" s="3" t="s">
        <v>7</v>
      </c>
      <c r="L6" s="3" t="s">
        <v>0</v>
      </c>
      <c r="M6" s="3" t="s">
        <v>8</v>
      </c>
      <c r="N6" s="16"/>
      <c r="O6" s="16"/>
      <c r="P6" s="16"/>
      <c r="Q6" s="16"/>
    </row>
    <row r="7" spans="1:17" ht="14.25">
      <c r="A7" s="4" t="s">
        <v>16</v>
      </c>
      <c r="B7" s="5">
        <v>63</v>
      </c>
      <c r="C7" s="5">
        <v>48</v>
      </c>
      <c r="D7" s="5">
        <v>82.78</v>
      </c>
      <c r="E7" s="5">
        <v>77.07</v>
      </c>
      <c r="F7" s="12">
        <f>G7+H7+I7</f>
        <v>12902942</v>
      </c>
      <c r="G7" s="12">
        <v>6182968</v>
      </c>
      <c r="H7" s="12">
        <v>1143078</v>
      </c>
      <c r="I7" s="12">
        <v>5576896</v>
      </c>
      <c r="J7" s="12">
        <f>K7+L7+M7</f>
        <v>12036983</v>
      </c>
      <c r="K7" s="12">
        <v>5750506</v>
      </c>
      <c r="L7" s="12">
        <v>1107871</v>
      </c>
      <c r="M7" s="12">
        <v>5178606</v>
      </c>
      <c r="N7" s="12">
        <f>F7/D7/12</f>
        <v>12989.190223081261</v>
      </c>
      <c r="O7" s="12">
        <f>F7/B7/12</f>
        <v>17067.383597883596</v>
      </c>
      <c r="P7" s="12">
        <f aca="true" t="shared" si="0" ref="P7:P26">J7/E7/12</f>
        <v>13015.205873448382</v>
      </c>
      <c r="Q7" s="12">
        <f aca="true" t="shared" si="1" ref="Q7:Q26">J7/C7/12</f>
        <v>20897.539930555555</v>
      </c>
    </row>
    <row r="8" spans="1:17" ht="14.25">
      <c r="A8" s="4" t="s">
        <v>17</v>
      </c>
      <c r="B8" s="5">
        <v>31</v>
      </c>
      <c r="C8" s="5">
        <v>21</v>
      </c>
      <c r="D8" s="5">
        <v>30.43</v>
      </c>
      <c r="E8" s="5">
        <v>27.64</v>
      </c>
      <c r="F8" s="12">
        <f aca="true" t="shared" si="2" ref="F8:F26">G8+H8+I8</f>
        <v>4739036</v>
      </c>
      <c r="G8" s="12">
        <v>2300129</v>
      </c>
      <c r="H8" s="12">
        <v>417980</v>
      </c>
      <c r="I8" s="12">
        <v>2020927</v>
      </c>
      <c r="J8" s="12">
        <f aca="true" t="shared" si="3" ref="J8:J26">K8+L8+M8</f>
        <v>4255745</v>
      </c>
      <c r="K8" s="12">
        <v>2094663</v>
      </c>
      <c r="L8" s="12">
        <v>394529</v>
      </c>
      <c r="M8" s="12">
        <v>1766553</v>
      </c>
      <c r="N8" s="12">
        <f aca="true" t="shared" si="4" ref="N8:N26">F8/D8/12</f>
        <v>12977.971300251944</v>
      </c>
      <c r="O8" s="12">
        <f aca="true" t="shared" si="5" ref="O8:O26">F8/B8/12</f>
        <v>12739.344086021505</v>
      </c>
      <c r="P8" s="12">
        <f t="shared" si="0"/>
        <v>12830.876145682587</v>
      </c>
      <c r="Q8" s="12">
        <f t="shared" si="1"/>
        <v>16887.876984126986</v>
      </c>
    </row>
    <row r="9" spans="1:17" ht="14.25">
      <c r="A9" s="4" t="s">
        <v>18</v>
      </c>
      <c r="B9" s="5">
        <v>62</v>
      </c>
      <c r="C9" s="5">
        <v>50</v>
      </c>
      <c r="D9" s="5">
        <v>74.67</v>
      </c>
      <c r="E9" s="5">
        <v>69.81</v>
      </c>
      <c r="F9" s="12">
        <f t="shared" si="2"/>
        <v>11688900</v>
      </c>
      <c r="G9" s="12">
        <v>5732075</v>
      </c>
      <c r="H9" s="12">
        <v>1075075</v>
      </c>
      <c r="I9" s="12">
        <v>4881750</v>
      </c>
      <c r="J9" s="12">
        <f t="shared" si="3"/>
        <v>11023542</v>
      </c>
      <c r="K9" s="12">
        <v>5338821</v>
      </c>
      <c r="L9" s="12">
        <v>1068495</v>
      </c>
      <c r="M9" s="12">
        <v>4616226</v>
      </c>
      <c r="N9" s="12">
        <f t="shared" si="4"/>
        <v>13045.064952457478</v>
      </c>
      <c r="O9" s="12">
        <f t="shared" si="5"/>
        <v>15710.887096774195</v>
      </c>
      <c r="P9" s="12">
        <f t="shared" si="0"/>
        <v>13158.981521272022</v>
      </c>
      <c r="Q9" s="12">
        <f t="shared" si="1"/>
        <v>18372.57</v>
      </c>
    </row>
    <row r="10" spans="1:17" ht="14.25">
      <c r="A10" s="4" t="s">
        <v>19</v>
      </c>
      <c r="B10" s="5">
        <v>71</v>
      </c>
      <c r="C10" s="5">
        <v>61</v>
      </c>
      <c r="D10" s="5">
        <v>79.51</v>
      </c>
      <c r="E10" s="5">
        <v>69.83</v>
      </c>
      <c r="F10" s="12">
        <f t="shared" si="2"/>
        <v>12457417</v>
      </c>
      <c r="G10" s="12">
        <v>6039933</v>
      </c>
      <c r="H10" s="12">
        <v>1488815</v>
      </c>
      <c r="I10" s="12">
        <v>4928669</v>
      </c>
      <c r="J10" s="12">
        <f t="shared" si="3"/>
        <v>10733172</v>
      </c>
      <c r="K10" s="12">
        <v>5308696</v>
      </c>
      <c r="L10" s="12">
        <v>1444841</v>
      </c>
      <c r="M10" s="12">
        <v>3979635</v>
      </c>
      <c r="N10" s="12">
        <f t="shared" si="4"/>
        <v>13056.446778183037</v>
      </c>
      <c r="O10" s="12">
        <f t="shared" si="5"/>
        <v>14621.381455399061</v>
      </c>
      <c r="P10" s="12">
        <f t="shared" si="0"/>
        <v>12808.692539023343</v>
      </c>
      <c r="Q10" s="12">
        <f t="shared" si="1"/>
        <v>14662.803278688525</v>
      </c>
    </row>
    <row r="11" spans="1:17" ht="14.25">
      <c r="A11" s="4" t="s">
        <v>20</v>
      </c>
      <c r="B11" s="5">
        <v>22</v>
      </c>
      <c r="C11" s="5">
        <v>12</v>
      </c>
      <c r="D11" s="5">
        <v>20.42</v>
      </c>
      <c r="E11" s="5">
        <v>17.72</v>
      </c>
      <c r="F11" s="12">
        <f t="shared" si="2"/>
        <v>3164399</v>
      </c>
      <c r="G11" s="12">
        <v>1531927</v>
      </c>
      <c r="H11" s="12">
        <v>314743</v>
      </c>
      <c r="I11" s="12">
        <v>1317729</v>
      </c>
      <c r="J11" s="12">
        <f t="shared" si="3"/>
        <v>2623795</v>
      </c>
      <c r="K11" s="12">
        <v>1332478</v>
      </c>
      <c r="L11" s="12">
        <v>284434</v>
      </c>
      <c r="M11" s="12">
        <v>1006883</v>
      </c>
      <c r="N11" s="12">
        <f t="shared" si="4"/>
        <v>12913.805909239307</v>
      </c>
      <c r="O11" s="12">
        <f t="shared" si="5"/>
        <v>11986.359848484848</v>
      </c>
      <c r="P11" s="12">
        <f t="shared" si="0"/>
        <v>12339.141271632807</v>
      </c>
      <c r="Q11" s="12">
        <f t="shared" si="1"/>
        <v>18220.798611111113</v>
      </c>
    </row>
    <row r="12" spans="1:17" ht="14.25">
      <c r="A12" s="4" t="s">
        <v>21</v>
      </c>
      <c r="B12" s="5">
        <v>43</v>
      </c>
      <c r="C12" s="5">
        <v>31</v>
      </c>
      <c r="D12" s="5">
        <v>46.82</v>
      </c>
      <c r="E12" s="5">
        <v>42.57</v>
      </c>
      <c r="F12" s="12">
        <f t="shared" si="2"/>
        <v>7317672</v>
      </c>
      <c r="G12" s="12">
        <v>3493814</v>
      </c>
      <c r="H12" s="12">
        <v>1492207</v>
      </c>
      <c r="I12" s="12">
        <v>2331651</v>
      </c>
      <c r="J12" s="12">
        <f t="shared" si="3"/>
        <v>6475356</v>
      </c>
      <c r="K12" s="12">
        <v>3177539</v>
      </c>
      <c r="L12" s="12">
        <v>1324998</v>
      </c>
      <c r="M12" s="12">
        <v>1972819</v>
      </c>
      <c r="N12" s="12">
        <f t="shared" si="4"/>
        <v>13024.476719350705</v>
      </c>
      <c r="O12" s="12">
        <f t="shared" si="5"/>
        <v>14181.534883720931</v>
      </c>
      <c r="P12" s="12">
        <f t="shared" si="0"/>
        <v>12675.898520084565</v>
      </c>
      <c r="Q12" s="12">
        <f t="shared" si="1"/>
        <v>17406.870967741936</v>
      </c>
    </row>
    <row r="13" spans="1:17" ht="14.25">
      <c r="A13" s="4" t="s">
        <v>22</v>
      </c>
      <c r="B13" s="5">
        <v>20</v>
      </c>
      <c r="C13" s="5">
        <v>10</v>
      </c>
      <c r="D13" s="6">
        <v>18.5</v>
      </c>
      <c r="E13" s="5">
        <v>15.03</v>
      </c>
      <c r="F13" s="12">
        <f t="shared" si="2"/>
        <v>2855797</v>
      </c>
      <c r="G13" s="12">
        <v>1362823</v>
      </c>
      <c r="H13" s="12">
        <v>336528</v>
      </c>
      <c r="I13" s="12">
        <v>1156446</v>
      </c>
      <c r="J13" s="12">
        <f t="shared" si="3"/>
        <v>2116047</v>
      </c>
      <c r="K13" s="12">
        <v>1104839</v>
      </c>
      <c r="L13" s="12">
        <v>301350</v>
      </c>
      <c r="M13" s="12">
        <v>709858</v>
      </c>
      <c r="N13" s="12">
        <f t="shared" si="4"/>
        <v>12863.950450450451</v>
      </c>
      <c r="O13" s="12">
        <f t="shared" si="5"/>
        <v>11899.154166666667</v>
      </c>
      <c r="P13" s="12">
        <f t="shared" si="0"/>
        <v>11732.351962741186</v>
      </c>
      <c r="Q13" s="12">
        <f t="shared" si="1"/>
        <v>17633.725000000002</v>
      </c>
    </row>
    <row r="14" spans="1:17" ht="14.25">
      <c r="A14" s="4" t="s">
        <v>23</v>
      </c>
      <c r="B14" s="5">
        <v>34</v>
      </c>
      <c r="C14" s="5">
        <v>27</v>
      </c>
      <c r="D14" s="5">
        <v>34.72</v>
      </c>
      <c r="E14" s="5">
        <v>32.25</v>
      </c>
      <c r="F14" s="12">
        <f t="shared" si="2"/>
        <v>5465881</v>
      </c>
      <c r="G14" s="12">
        <v>2611484</v>
      </c>
      <c r="H14" s="12">
        <v>1416937</v>
      </c>
      <c r="I14" s="12">
        <v>1437460</v>
      </c>
      <c r="J14" s="12">
        <f t="shared" si="3"/>
        <v>5046559</v>
      </c>
      <c r="K14" s="12">
        <v>2422840</v>
      </c>
      <c r="L14" s="12">
        <v>1310533</v>
      </c>
      <c r="M14" s="12">
        <v>1313186</v>
      </c>
      <c r="N14" s="12">
        <f t="shared" si="4"/>
        <v>13118.954013056837</v>
      </c>
      <c r="O14" s="12">
        <f t="shared" si="5"/>
        <v>13396.767156862747</v>
      </c>
      <c r="P14" s="12">
        <f t="shared" si="0"/>
        <v>13040.204134366926</v>
      </c>
      <c r="Q14" s="12">
        <f t="shared" si="1"/>
        <v>15575.799382716048</v>
      </c>
    </row>
    <row r="15" spans="1:17" ht="14.25">
      <c r="A15" s="4" t="s">
        <v>24</v>
      </c>
      <c r="B15" s="5">
        <v>21</v>
      </c>
      <c r="C15" s="5">
        <v>17</v>
      </c>
      <c r="D15" s="5">
        <v>22.08</v>
      </c>
      <c r="E15" s="5">
        <v>21.19</v>
      </c>
      <c r="F15" s="12">
        <f t="shared" si="2"/>
        <v>3522541</v>
      </c>
      <c r="G15" s="12">
        <v>1660212</v>
      </c>
      <c r="H15" s="12">
        <v>926178</v>
      </c>
      <c r="I15" s="12">
        <v>936151</v>
      </c>
      <c r="J15" s="12">
        <f t="shared" si="3"/>
        <v>3373909</v>
      </c>
      <c r="K15" s="12">
        <v>1592481</v>
      </c>
      <c r="L15" s="12">
        <v>892678</v>
      </c>
      <c r="M15" s="12">
        <v>888750</v>
      </c>
      <c r="N15" s="12">
        <f t="shared" si="4"/>
        <v>13294.614281400967</v>
      </c>
      <c r="O15" s="12">
        <f t="shared" si="5"/>
        <v>13978.337301587302</v>
      </c>
      <c r="P15" s="12">
        <f t="shared" si="0"/>
        <v>13268.479628755702</v>
      </c>
      <c r="Q15" s="12">
        <f t="shared" si="1"/>
        <v>16538.769607843136</v>
      </c>
    </row>
    <row r="16" spans="1:17" ht="14.25">
      <c r="A16" s="4" t="s">
        <v>25</v>
      </c>
      <c r="B16" s="5">
        <v>22</v>
      </c>
      <c r="C16" s="5">
        <v>15</v>
      </c>
      <c r="D16" s="5">
        <v>22.39</v>
      </c>
      <c r="E16" s="5">
        <v>19.47</v>
      </c>
      <c r="F16" s="12">
        <f t="shared" si="2"/>
        <v>3503517</v>
      </c>
      <c r="G16" s="12">
        <v>1618923</v>
      </c>
      <c r="H16" s="12">
        <v>799945</v>
      </c>
      <c r="I16" s="12">
        <v>1084649</v>
      </c>
      <c r="J16" s="12">
        <f t="shared" si="3"/>
        <v>2912927</v>
      </c>
      <c r="K16" s="12">
        <v>1394456</v>
      </c>
      <c r="L16" s="12">
        <v>734737</v>
      </c>
      <c r="M16" s="12">
        <v>783734</v>
      </c>
      <c r="N16" s="12">
        <f t="shared" si="4"/>
        <v>13039.738722644039</v>
      </c>
      <c r="O16" s="12">
        <f t="shared" si="5"/>
        <v>13270.897727272728</v>
      </c>
      <c r="P16" s="12">
        <f t="shared" si="0"/>
        <v>12467.586885807226</v>
      </c>
      <c r="Q16" s="12">
        <f t="shared" si="1"/>
        <v>16182.927777777777</v>
      </c>
    </row>
    <row r="17" spans="1:17" ht="14.25">
      <c r="A17" s="4" t="s">
        <v>26</v>
      </c>
      <c r="B17" s="5">
        <v>46</v>
      </c>
      <c r="C17" s="5">
        <v>36</v>
      </c>
      <c r="D17" s="5">
        <v>52.99</v>
      </c>
      <c r="E17" s="5">
        <v>48.47</v>
      </c>
      <c r="F17" s="12">
        <f t="shared" si="2"/>
        <v>8300106</v>
      </c>
      <c r="G17" s="12">
        <v>3997180</v>
      </c>
      <c r="H17" s="12">
        <v>2117916</v>
      </c>
      <c r="I17" s="12">
        <v>2185010</v>
      </c>
      <c r="J17" s="12">
        <f t="shared" si="3"/>
        <v>7453158</v>
      </c>
      <c r="K17" s="12">
        <v>3654654</v>
      </c>
      <c r="L17" s="12">
        <v>1957911</v>
      </c>
      <c r="M17" s="12">
        <v>1840593</v>
      </c>
      <c r="N17" s="12">
        <f t="shared" si="4"/>
        <v>13052.943951688998</v>
      </c>
      <c r="O17" s="12">
        <f t="shared" si="5"/>
        <v>15036.423913043478</v>
      </c>
      <c r="P17" s="12">
        <f t="shared" si="0"/>
        <v>12814.039612131215</v>
      </c>
      <c r="Q17" s="12">
        <f t="shared" si="1"/>
        <v>17252.680555555555</v>
      </c>
    </row>
    <row r="18" spans="1:17" ht="14.25">
      <c r="A18" s="4" t="s">
        <v>27</v>
      </c>
      <c r="B18" s="5">
        <v>21</v>
      </c>
      <c r="C18" s="5">
        <v>16</v>
      </c>
      <c r="D18" s="5">
        <v>20.27</v>
      </c>
      <c r="E18" s="5">
        <v>17.28</v>
      </c>
      <c r="F18" s="12">
        <f t="shared" si="2"/>
        <v>3190852</v>
      </c>
      <c r="G18" s="12">
        <v>1547939</v>
      </c>
      <c r="H18" s="12">
        <v>754937</v>
      </c>
      <c r="I18" s="12">
        <v>887976</v>
      </c>
      <c r="J18" s="12">
        <f t="shared" si="3"/>
        <v>2561229</v>
      </c>
      <c r="K18" s="12">
        <v>1317049</v>
      </c>
      <c r="L18" s="12">
        <v>661641</v>
      </c>
      <c r="M18" s="12">
        <v>582539</v>
      </c>
      <c r="N18" s="12">
        <f t="shared" si="4"/>
        <v>13118.122019404704</v>
      </c>
      <c r="O18" s="12">
        <f t="shared" si="5"/>
        <v>12662.111111111111</v>
      </c>
      <c r="P18" s="12">
        <f t="shared" si="0"/>
        <v>12351.605902777776</v>
      </c>
      <c r="Q18" s="12">
        <f t="shared" si="1"/>
        <v>13339.734375</v>
      </c>
    </row>
    <row r="19" spans="1:17" ht="14.25">
      <c r="A19" s="4" t="s">
        <v>28</v>
      </c>
      <c r="B19" s="5">
        <v>19</v>
      </c>
      <c r="C19" s="5">
        <v>13</v>
      </c>
      <c r="D19" s="5">
        <v>22.55</v>
      </c>
      <c r="E19" s="5">
        <v>19.31</v>
      </c>
      <c r="F19" s="12">
        <f t="shared" si="2"/>
        <v>3524567</v>
      </c>
      <c r="G19" s="12">
        <v>1672976</v>
      </c>
      <c r="H19" s="12">
        <v>862580</v>
      </c>
      <c r="I19" s="12">
        <v>989011</v>
      </c>
      <c r="J19" s="12">
        <f t="shared" si="3"/>
        <v>2780686</v>
      </c>
      <c r="K19" s="12">
        <v>1428559</v>
      </c>
      <c r="L19" s="12">
        <v>715132</v>
      </c>
      <c r="M19" s="12">
        <v>636995</v>
      </c>
      <c r="N19" s="12">
        <f t="shared" si="4"/>
        <v>13025.007390983</v>
      </c>
      <c r="O19" s="12">
        <f t="shared" si="5"/>
        <v>15458.627192982456</v>
      </c>
      <c r="P19" s="12">
        <f t="shared" si="0"/>
        <v>12000.198515449682</v>
      </c>
      <c r="Q19" s="12">
        <f t="shared" si="1"/>
        <v>17824.910256410254</v>
      </c>
    </row>
    <row r="20" spans="1:17" ht="14.25">
      <c r="A20" s="4" t="s">
        <v>29</v>
      </c>
      <c r="B20" s="5">
        <v>15</v>
      </c>
      <c r="C20" s="5">
        <v>11</v>
      </c>
      <c r="D20" s="5">
        <v>20.25</v>
      </c>
      <c r="E20" s="5">
        <v>18.61</v>
      </c>
      <c r="F20" s="12">
        <f t="shared" si="2"/>
        <v>3085670</v>
      </c>
      <c r="G20" s="12">
        <v>1471957</v>
      </c>
      <c r="H20" s="12">
        <v>900541</v>
      </c>
      <c r="I20" s="12">
        <v>713172</v>
      </c>
      <c r="J20" s="12">
        <f t="shared" si="3"/>
        <v>2835628</v>
      </c>
      <c r="K20" s="12">
        <v>1350189</v>
      </c>
      <c r="L20" s="12">
        <v>808605</v>
      </c>
      <c r="M20" s="12">
        <v>676834</v>
      </c>
      <c r="N20" s="12">
        <f t="shared" si="4"/>
        <v>12698.230452674898</v>
      </c>
      <c r="O20" s="12">
        <f t="shared" si="5"/>
        <v>17142.611111111113</v>
      </c>
      <c r="P20" s="12">
        <f t="shared" si="0"/>
        <v>12697.599856707864</v>
      </c>
      <c r="Q20" s="12">
        <f t="shared" si="1"/>
        <v>21482.030303030304</v>
      </c>
    </row>
    <row r="21" spans="1:17" ht="14.25">
      <c r="A21" s="4" t="s">
        <v>30</v>
      </c>
      <c r="B21" s="5">
        <v>19</v>
      </c>
      <c r="C21" s="5">
        <v>15</v>
      </c>
      <c r="D21" s="5">
        <v>19.69</v>
      </c>
      <c r="E21" s="6">
        <v>17</v>
      </c>
      <c r="F21" s="12">
        <f t="shared" si="2"/>
        <v>3089670</v>
      </c>
      <c r="G21" s="12">
        <v>1475114</v>
      </c>
      <c r="H21" s="12">
        <v>895864</v>
      </c>
      <c r="I21" s="12">
        <v>718692</v>
      </c>
      <c r="J21" s="12">
        <f t="shared" si="3"/>
        <v>2507579</v>
      </c>
      <c r="K21" s="12">
        <v>1269471</v>
      </c>
      <c r="L21" s="12">
        <v>793759</v>
      </c>
      <c r="M21" s="12">
        <v>444349</v>
      </c>
      <c r="N21" s="12">
        <f t="shared" si="4"/>
        <v>13076.307770441848</v>
      </c>
      <c r="O21" s="12">
        <f t="shared" si="5"/>
        <v>13551.184210526315</v>
      </c>
      <c r="P21" s="12">
        <f t="shared" si="0"/>
        <v>12292.053921568628</v>
      </c>
      <c r="Q21" s="12">
        <f t="shared" si="1"/>
        <v>13930.994444444443</v>
      </c>
    </row>
    <row r="22" spans="1:17" ht="14.25">
      <c r="A22" s="4" t="s">
        <v>31</v>
      </c>
      <c r="B22" s="5">
        <v>23</v>
      </c>
      <c r="C22" s="5">
        <v>15</v>
      </c>
      <c r="D22" s="5">
        <v>24.44</v>
      </c>
      <c r="E22" s="5">
        <v>22.22</v>
      </c>
      <c r="F22" s="12">
        <f t="shared" si="2"/>
        <v>3823677</v>
      </c>
      <c r="G22" s="12">
        <v>1803184</v>
      </c>
      <c r="H22" s="12">
        <v>860577</v>
      </c>
      <c r="I22" s="12">
        <v>1159916</v>
      </c>
      <c r="J22" s="12">
        <f t="shared" si="3"/>
        <v>3353593</v>
      </c>
      <c r="K22" s="12">
        <v>1637598</v>
      </c>
      <c r="L22" s="12">
        <v>757794</v>
      </c>
      <c r="M22" s="12">
        <v>958201</v>
      </c>
      <c r="N22" s="12">
        <f t="shared" si="4"/>
        <v>13037.632978723404</v>
      </c>
      <c r="O22" s="12">
        <f t="shared" si="5"/>
        <v>13853.902173913042</v>
      </c>
      <c r="P22" s="12">
        <f t="shared" si="0"/>
        <v>12577.231473147316</v>
      </c>
      <c r="Q22" s="12">
        <f t="shared" si="1"/>
        <v>18631.07222222222</v>
      </c>
    </row>
    <row r="23" spans="1:17" ht="14.25">
      <c r="A23" s="4" t="s">
        <v>32</v>
      </c>
      <c r="B23" s="5">
        <v>27</v>
      </c>
      <c r="C23" s="5">
        <v>20</v>
      </c>
      <c r="D23" s="5">
        <v>25.03</v>
      </c>
      <c r="E23" s="5">
        <v>21.94</v>
      </c>
      <c r="F23" s="12">
        <f t="shared" si="2"/>
        <v>4006035</v>
      </c>
      <c r="G23" s="12">
        <v>1855752</v>
      </c>
      <c r="H23" s="12">
        <v>903639</v>
      </c>
      <c r="I23" s="12">
        <v>1246644</v>
      </c>
      <c r="J23" s="12">
        <f t="shared" si="3"/>
        <v>3256811</v>
      </c>
      <c r="K23" s="12">
        <v>1630634</v>
      </c>
      <c r="L23" s="12">
        <v>783693</v>
      </c>
      <c r="M23" s="12">
        <v>842484</v>
      </c>
      <c r="N23" s="12">
        <f t="shared" si="4"/>
        <v>13337.445065920894</v>
      </c>
      <c r="O23" s="12">
        <f t="shared" si="5"/>
        <v>12364.305555555555</v>
      </c>
      <c r="P23" s="12">
        <f t="shared" si="0"/>
        <v>12370.142054086902</v>
      </c>
      <c r="Q23" s="12">
        <f t="shared" si="1"/>
        <v>13570.045833333332</v>
      </c>
    </row>
    <row r="24" spans="1:17" ht="14.25">
      <c r="A24" s="4" t="s">
        <v>33</v>
      </c>
      <c r="B24" s="5">
        <v>18</v>
      </c>
      <c r="C24" s="5">
        <v>14</v>
      </c>
      <c r="D24" s="5">
        <v>19.44</v>
      </c>
      <c r="E24" s="5">
        <v>18.36</v>
      </c>
      <c r="F24" s="12">
        <f t="shared" si="2"/>
        <v>3057092</v>
      </c>
      <c r="G24" s="12">
        <v>1388521</v>
      </c>
      <c r="H24" s="12">
        <v>823309</v>
      </c>
      <c r="I24" s="12">
        <v>845262</v>
      </c>
      <c r="J24" s="12">
        <f t="shared" si="3"/>
        <v>2914475</v>
      </c>
      <c r="K24" s="12">
        <v>1308216</v>
      </c>
      <c r="L24" s="12">
        <v>788335</v>
      </c>
      <c r="M24" s="12">
        <v>817924</v>
      </c>
      <c r="N24" s="12">
        <f t="shared" si="4"/>
        <v>13104.818244170094</v>
      </c>
      <c r="O24" s="12">
        <f t="shared" si="5"/>
        <v>14153.203703703703</v>
      </c>
      <c r="P24" s="12">
        <f t="shared" si="0"/>
        <v>13228.372367465505</v>
      </c>
      <c r="Q24" s="12">
        <f t="shared" si="1"/>
        <v>17348.065476190477</v>
      </c>
    </row>
    <row r="25" spans="1:17" ht="14.25">
      <c r="A25" s="4" t="s">
        <v>34</v>
      </c>
      <c r="B25" s="5">
        <v>17</v>
      </c>
      <c r="C25" s="5">
        <v>14</v>
      </c>
      <c r="D25" s="5">
        <v>20.07</v>
      </c>
      <c r="E25" s="5">
        <v>17.91</v>
      </c>
      <c r="F25" s="12">
        <f t="shared" si="2"/>
        <v>3263525</v>
      </c>
      <c r="G25" s="12">
        <v>1486775</v>
      </c>
      <c r="H25" s="12">
        <v>811505</v>
      </c>
      <c r="I25" s="12">
        <v>965245</v>
      </c>
      <c r="J25" s="12">
        <f t="shared" si="3"/>
        <v>2703643</v>
      </c>
      <c r="K25" s="12">
        <v>1320392</v>
      </c>
      <c r="L25" s="12">
        <v>721418</v>
      </c>
      <c r="M25" s="12">
        <v>661833</v>
      </c>
      <c r="N25" s="12">
        <f t="shared" si="4"/>
        <v>13550.593755190168</v>
      </c>
      <c r="O25" s="12">
        <f t="shared" si="5"/>
        <v>15997.67156862745</v>
      </c>
      <c r="P25" s="12">
        <f t="shared" si="0"/>
        <v>12579.764563558534</v>
      </c>
      <c r="Q25" s="12">
        <f t="shared" si="1"/>
        <v>16093.113095238094</v>
      </c>
    </row>
    <row r="26" spans="1:32" s="11" customFormat="1" ht="15">
      <c r="A26" s="8" t="s">
        <v>35</v>
      </c>
      <c r="B26" s="9">
        <f>SUM(B7:B25)</f>
        <v>594</v>
      </c>
      <c r="C26" s="9">
        <f>SUM(C7:C25)</f>
        <v>446</v>
      </c>
      <c r="D26" s="9">
        <f>SUM(D7:D25)</f>
        <v>657.0500000000002</v>
      </c>
      <c r="E26" s="9">
        <f>SUM(E7:E25)</f>
        <v>593.6800000000001</v>
      </c>
      <c r="F26" s="13">
        <f t="shared" si="2"/>
        <v>102959296</v>
      </c>
      <c r="G26" s="13">
        <f>SUM(G7:G25)</f>
        <v>49233686</v>
      </c>
      <c r="H26" s="13">
        <f>SUM(H7:H25)</f>
        <v>18342354</v>
      </c>
      <c r="I26" s="13">
        <f>SUM(I7:I25)</f>
        <v>35383256</v>
      </c>
      <c r="J26" s="13">
        <f t="shared" si="3"/>
        <v>90964837</v>
      </c>
      <c r="K26" s="13">
        <f>SUM(K7:K25)</f>
        <v>44434081</v>
      </c>
      <c r="L26" s="13">
        <f>SUM(L7:L25)</f>
        <v>16852754</v>
      </c>
      <c r="M26" s="13">
        <f>SUM(M7:M25)</f>
        <v>29678002</v>
      </c>
      <c r="N26" s="13">
        <f t="shared" si="4"/>
        <v>13058.277655175909</v>
      </c>
      <c r="O26" s="13">
        <f t="shared" si="5"/>
        <v>14444.345679012345</v>
      </c>
      <c r="P26" s="13">
        <f t="shared" si="0"/>
        <v>12768.500005614696</v>
      </c>
      <c r="Q26" s="13">
        <f t="shared" si="1"/>
        <v>16996.41946935725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9" ht="14.25">
      <c r="A29" s="7" t="s">
        <v>36</v>
      </c>
    </row>
    <row r="30" ht="14.25">
      <c r="A30" s="7" t="s">
        <v>37</v>
      </c>
    </row>
    <row r="31" spans="1:7" ht="14.25">
      <c r="A31" s="7" t="s">
        <v>38</v>
      </c>
      <c r="G31" s="2" t="s">
        <v>39</v>
      </c>
    </row>
  </sheetData>
  <sheetProtection/>
  <mergeCells count="18">
    <mergeCell ref="F5:F6"/>
    <mergeCell ref="A4:A6"/>
    <mergeCell ref="F4:I4"/>
    <mergeCell ref="G5:I5"/>
    <mergeCell ref="B4:B6"/>
    <mergeCell ref="C4:C6"/>
    <mergeCell ref="D4:D6"/>
    <mergeCell ref="E4:E6"/>
    <mergeCell ref="B2:N2"/>
    <mergeCell ref="P4:Q4"/>
    <mergeCell ref="P5:P6"/>
    <mergeCell ref="Q5:Q6"/>
    <mergeCell ref="B3:L3"/>
    <mergeCell ref="N4:O4"/>
    <mergeCell ref="N5:N6"/>
    <mergeCell ref="O5:O6"/>
    <mergeCell ref="K5:M5"/>
    <mergeCell ref="J4:M4"/>
  </mergeCells>
  <printOptions horizontalCentered="1" verticalCentered="1"/>
  <pageMargins left="0.3937007874015748" right="0" top="0" bottom="0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Econom</cp:lastModifiedBy>
  <cp:lastPrinted>2012-04-12T07:25:16Z</cp:lastPrinted>
  <dcterms:created xsi:type="dcterms:W3CDTF">2011-09-06T14:03:59Z</dcterms:created>
  <dcterms:modified xsi:type="dcterms:W3CDTF">2012-04-12T07:25:19Z</dcterms:modified>
  <cp:category/>
  <cp:version/>
  <cp:contentType/>
  <cp:contentStatus/>
</cp:coreProperties>
</file>